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5" windowWidth="15960" windowHeight="11760" activeTab="2"/>
  </bookViews>
  <sheets>
    <sheet name="Обзор экспорта" sheetId="1" r:id="rId1"/>
    <sheet name="ТЗ" sheetId="2" r:id="rId2"/>
    <sheet name="плазмаферез" sheetId="3" r:id="rId3"/>
  </sheets>
  <calcPr calcId="144525"/>
</workbook>
</file>

<file path=xl/calcChain.xml><?xml version="1.0" encoding="utf-8"?>
<calcChain xmlns="http://schemas.openxmlformats.org/spreadsheetml/2006/main">
  <c r="G4" i="3" l="1"/>
  <c r="G5" i="3"/>
  <c r="G6" i="3"/>
  <c r="G3" i="3"/>
  <c r="G7" i="3" s="1"/>
</calcChain>
</file>

<file path=xl/sharedStrings.xml><?xml version="1.0" encoding="utf-8"?>
<sst xmlns="http://schemas.openxmlformats.org/spreadsheetml/2006/main" count="32" uniqueCount="26">
  <si>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</si>
  <si>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</si>
  <si>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</si>
  <si>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</si>
  <si>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ТЗ</t>
  </si>
  <si>
    <t>Tаблица 1</t>
  </si>
  <si>
    <t>Техническое задание</t>
  </si>
  <si>
    <t xml:space="preserve">Прошу согласовать заключение договора  на поставку расходных материалов для проведения лечебного плазмафереза на 2021 год для  стационаров ЧУЗ «КБ «РЖД-Медицина» г. Самара» по адресам Ново-садовая 222б и Аксакова 13, в соответствии с потребностями, изложенными в приложении 1.
Заведующий трансфузиологическим
 кабинетом.
Гравитационной хирургии крови.                                            Чайников И.А.
</t>
  </si>
  <si>
    <t>плазмаферез</t>
  </si>
  <si>
    <t>№</t>
  </si>
  <si>
    <t xml:space="preserve">Предлагаемое наименование </t>
  </si>
  <si>
    <t>Технические характеристики</t>
  </si>
  <si>
    <t>Ед.</t>
  </si>
  <si>
    <t>Кол-во</t>
  </si>
  <si>
    <t xml:space="preserve">Система одноразовая расходная </t>
  </si>
  <si>
    <t>Состоит из устройства для сепарации, резервуара для реинфузии и набора магистралей, которые обеспечивают циркуляцию крови и растворов. Комплект является одноразовым стерильным изделием и требует минимум соединений. Одноразовая расходная система предназначена для получения плазмы у доноров и пациентов аппаратным методом c аппаратом «Аутоферезис-С».
Устройство для сепарации имеет ротор с мембраной, вращающийся под действием магнитного поля. Рабочий объем устройства 7 мл.
Резервуар для реинфузии представляет собой пластиковый контейнер с встроенным фильтром и предназначен для сбора концентрированных клеток крови. 
Рабочий объем резервуара составляет 180 мл.
Набор магистралей: 
- магистраль физраствора,
- магистраль антикоагулянта,
- магистраль датчика венозного давления,
- магистраль датчика трансмембранного давления,
- магистраль крови,
- магистраль клеток крови,
- магистраль плазмы,
- магистраль реинфузии.</t>
  </si>
  <si>
    <t>шт.</t>
  </si>
  <si>
    <t xml:space="preserve">Контейнер для сбора плазмы с адаптером под иглу. </t>
  </si>
  <si>
    <t xml:space="preserve">Используется в составе комплекта расходных материалов для проведения плазмафереза на аппарате «Аутоферезис-С». Контейнер предназначен для подсоединения к одноразовой расходной системе. Обеспечивает накопление плазмы в ходе процедуры плазмафереза.
Состоит из следующих элементов:
Мешок из пластика: объёмом 1000 мл.
Магистраль: длина 195 мм.
Порт для подсоединения к одноразовой расходной системе: типа Луер (Male)
</t>
  </si>
  <si>
    <t>Игла фистульная артериовенозная (артериальная)</t>
  </si>
  <si>
    <t xml:space="preserve">Ультратонкая стенка иглы и силиконовое покрытие. Имеет боковое отверстие для предупреждения прилипания иглы к стенке сосуда. Вращающиеся гибкие крылышки (зеленый цвет). Трубка длиной 300 мм, снабжена универсальным коннектором Люэра и эластичным зажимом (красный цвет). Калибр игла 16G. Длина иглы – 25 мм. </t>
  </si>
  <si>
    <t>Контейнер с раствором антикоагулянта, оснащённый портом доступа</t>
  </si>
  <si>
    <t xml:space="preserve">Назначение - проведение автоматических аферезных процедур. Тип расходного комплекта - прозрачный поливинилхлоридный контейнер с раствором антикоагулянта, оснащённый портом доступа, во внешней прозрачной   пластиковой оболочке с маркировкой.
Порт доступа - под пластиковую иглу (спайк-коннектор) со скручиваемой крышкой. Состав: 
- Лимонная кислота (моногидрат) - 0,72-0,88%
- Глюкоза (моногидрат) - 2,33-2,57%
- Цитрат натрия - 2,09-2,31%
Кислотность, pH - от 4,7 до 5,3
Емкость, мл - 500
Внешний вид раствора - прозрачный, бесцветный.
Упаковка - индивидуальная двойная, обеспечивающая стерильность.
</t>
  </si>
  <si>
    <t>Начальная (максимальная) цена единицы продукции,
руб.</t>
  </si>
  <si>
    <t>Начальная (максимальная) цена,
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</si>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</sst>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u/>
      <sz val="12"/>
      <color indexed="11"/>
      <name val="Calibri"/>
    </font>
    <font>
      <b/>
      <sz val="10"/>
      <color indexed="8"/>
      <name val="Times New Roman"/>
    </font>
    <font>
      <sz val="10"/>
      <color indexed="8"/>
      <name val="Times New Roman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37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49" fontId="0" fillId="4" borderId="1" xfId="0" applyNumberFormat="1" applyFont="1" applyFill="1" applyBorder="1" applyAlignment="1"/>
    <xf numFmtId="0" fontId="0" fillId="4" borderId="1" xfId="0" applyFont="1" applyFill="1" applyBorder="1" applyAlignment="1"/>
    <xf numFmtId="49" fontId="0" fillId="4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/>
    <xf numFmtId="0" fontId="0" fillId="4" borderId="2" xfId="0" applyFont="1" applyFill="1" applyBorder="1" applyAlignment="1"/>
    <xf numFmtId="49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left" vertical="top" wrapText="1" readingOrder="1"/>
    </xf>
    <xf numFmtId="49" fontId="5" fillId="4" borderId="3" xfId="0" applyNumberFormat="1" applyFont="1" applyFill="1" applyBorder="1" applyAlignment="1">
      <alignment horizontal="left" vertical="top" wrapText="1" readingOrder="1"/>
    </xf>
    <xf numFmtId="49" fontId="5" fillId="4" borderId="3" xfId="0" applyNumberFormat="1" applyFont="1" applyFill="1" applyBorder="1" applyAlignment="1">
      <alignment horizontal="left" vertical="top" wrapText="1"/>
    </xf>
    <xf numFmtId="49" fontId="0" fillId="4" borderId="2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5" fillId="4" borderId="5" xfId="0" applyNumberFormat="1" applyFont="1" applyFill="1" applyBorder="1" applyAlignment="1">
      <alignment horizontal="center" vertical="top" wrapText="1"/>
    </xf>
    <xf numFmtId="49" fontId="4" fillId="4" borderId="6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left" vertical="top" wrapText="1" readingOrder="1"/>
    </xf>
    <xf numFmtId="49" fontId="5" fillId="4" borderId="6" xfId="0" applyNumberFormat="1" applyFont="1" applyFill="1" applyBorder="1" applyAlignment="1">
      <alignment horizontal="left" vertical="top" wrapText="1" readingOrder="1"/>
    </xf>
    <xf numFmtId="49" fontId="5" fillId="4" borderId="6" xfId="0" applyNumberFormat="1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/>
    <xf numFmtId="49" fontId="0" fillId="4" borderId="7" xfId="0" applyNumberFormat="1" applyFont="1" applyFill="1" applyBorder="1" applyAlignment="1">
      <alignment wrapText="1"/>
    </xf>
    <xf numFmtId="0" fontId="0" fillId="4" borderId="4" xfId="0" applyFont="1" applyFill="1" applyBorder="1" applyAlignment="1"/>
    <xf numFmtId="0" fontId="9" fillId="4" borderId="4" xfId="0" applyFont="1" applyFill="1" applyBorder="1" applyAlignment="1"/>
    <xf numFmtId="49" fontId="0" fillId="4" borderId="4" xfId="0" applyNumberFormat="1" applyFont="1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showGridLines="0" workbookViewId="0">
      <selection activeCell="C23" sqref="C23"/>
    </sheetView>
  </sheetViews>
  <sheetFormatPr defaultColWidth="10" defaultRowHeight="12.95" customHeight="1" x14ac:dyDescent="0.25"/>
  <cols>
    <col min="1" max="1" width="2" customWidth="1"/>
    <col min="2" max="4" width="30.5703125" customWidth="1"/>
  </cols>
  <sheetData>
    <row r="3" spans="2:4" ht="50.1" customHeight="1" x14ac:dyDescent="0.25">
      <c r="B3" s="35" t="s">
        <v>0</v>
      </c>
      <c r="C3" s="36"/>
      <c r="D3" s="36"/>
    </row>
    <row r="7" spans="2:4" ht="18.75" x14ac:dyDescent="0.3">
      <c r="B7" s="1" t="s">
        <v>1</v>
      </c>
      <c r="C7" s="1" t="s">
        <v>2</v>
      </c>
      <c r="D7" s="1" t="s">
        <v>3</v>
      </c>
    </row>
    <row r="9" spans="2:4" ht="15.75" x14ac:dyDescent="0.25">
      <c r="B9" s="2" t="s">
        <v>4</v>
      </c>
      <c r="C9" s="2"/>
      <c r="D9" s="2"/>
    </row>
    <row r="10" spans="2:4" ht="15.75" x14ac:dyDescent="0.25">
      <c r="B10" s="3"/>
      <c r="C10" s="3" t="s">
        <v>5</v>
      </c>
      <c r="D10" s="4" t="s">
        <v>4</v>
      </c>
    </row>
    <row r="11" spans="2:4" ht="15.75" x14ac:dyDescent="0.25">
      <c r="B11" s="2" t="s">
        <v>8</v>
      </c>
      <c r="C11" s="2"/>
      <c r="D11" s="2"/>
    </row>
    <row r="12" spans="2:4" ht="15.75" x14ac:dyDescent="0.25">
      <c r="B12" s="3"/>
      <c r="C12" s="3" t="s">
        <v>5</v>
      </c>
      <c r="D12" s="4" t="s">
        <v>8</v>
      </c>
    </row>
  </sheetData>
  <mergeCells count="1">
    <mergeCell ref="B3:D3"/>
  </mergeCells>
  <hyperlinks>
    <hyperlink ref="D10" location="'ТЗ'!R1C1" display="ТЗ"/>
    <hyperlink ref="D12" location="'плазмаферез'!R1C1" display="плазмаферез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/>
  </sheetViews>
  <sheetFormatPr defaultColWidth="8.85546875" defaultRowHeight="15" customHeight="1" x14ac:dyDescent="0.25"/>
  <cols>
    <col min="1" max="1" width="100.7109375" style="5" customWidth="1"/>
    <col min="2" max="6" width="8.85546875" style="5" customWidth="1"/>
    <col min="7" max="16384" width="8.85546875" style="5"/>
  </cols>
  <sheetData>
    <row r="1" spans="1:5" ht="13.5" customHeight="1" x14ac:dyDescent="0.25">
      <c r="A1" s="6" t="s">
        <v>6</v>
      </c>
      <c r="B1" s="7"/>
      <c r="C1" s="7"/>
      <c r="D1" s="7"/>
      <c r="E1" s="7"/>
    </row>
    <row r="2" spans="1:5" ht="130.5" customHeight="1" x14ac:dyDescent="0.25">
      <c r="A2" s="8" t="s">
        <v>7</v>
      </c>
      <c r="B2" s="7"/>
      <c r="C2" s="7"/>
      <c r="D2" s="7"/>
      <c r="E2" s="7"/>
    </row>
    <row r="3" spans="1:5" ht="13.5" customHeight="1" x14ac:dyDescent="0.25">
      <c r="A3" s="7"/>
      <c r="B3" s="7"/>
      <c r="C3" s="7"/>
      <c r="D3" s="7"/>
      <c r="E3" s="7"/>
    </row>
    <row r="4" spans="1:5" ht="13.5" customHeight="1" x14ac:dyDescent="0.25">
      <c r="A4" s="7"/>
      <c r="B4" s="7"/>
      <c r="C4" s="7"/>
      <c r="D4" s="7"/>
      <c r="E4" s="7"/>
    </row>
    <row r="5" spans="1:5" ht="13.5" customHeight="1" x14ac:dyDescent="0.25">
      <c r="A5" s="7"/>
      <c r="B5" s="7"/>
      <c r="C5" s="7"/>
      <c r="D5" s="7"/>
      <c r="E5" s="7"/>
    </row>
    <row r="6" spans="1:5" ht="13.5" customHeight="1" x14ac:dyDescent="0.25">
      <c r="A6" s="7"/>
      <c r="B6" s="7"/>
      <c r="C6" s="7"/>
      <c r="D6" s="7"/>
      <c r="E6" s="7"/>
    </row>
    <row r="7" spans="1:5" ht="13.5" customHeight="1" x14ac:dyDescent="0.25">
      <c r="A7" s="7"/>
      <c r="B7" s="7"/>
      <c r="C7" s="7"/>
      <c r="D7" s="7"/>
      <c r="E7" s="7"/>
    </row>
    <row r="8" spans="1:5" ht="13.5" customHeight="1" x14ac:dyDescent="0.25">
      <c r="A8" s="7"/>
      <c r="B8" s="7"/>
      <c r="C8" s="7"/>
      <c r="D8" s="7"/>
      <c r="E8" s="7"/>
    </row>
    <row r="9" spans="1:5" ht="13.5" customHeight="1" x14ac:dyDescent="0.25">
      <c r="A9" s="7"/>
      <c r="B9" s="7"/>
      <c r="C9" s="7"/>
      <c r="D9" s="7"/>
      <c r="E9" s="7"/>
    </row>
    <row r="10" spans="1:5" ht="13.5" customHeight="1" x14ac:dyDescent="0.25">
      <c r="A10" s="7"/>
      <c r="B10" s="7"/>
      <c r="C10" s="7"/>
      <c r="D10" s="7"/>
      <c r="E10" s="7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workbookViewId="0">
      <selection activeCell="A9" sqref="A9:XFD13"/>
    </sheetView>
  </sheetViews>
  <sheetFormatPr defaultColWidth="8.85546875" defaultRowHeight="12.75" customHeight="1" x14ac:dyDescent="0.25"/>
  <cols>
    <col min="1" max="1" width="3" style="9" customWidth="1"/>
    <col min="2" max="2" width="28.42578125" style="9" customWidth="1"/>
    <col min="3" max="3" width="38.85546875" style="16" customWidth="1"/>
    <col min="4" max="4" width="9.140625" style="9" customWidth="1"/>
    <col min="5" max="5" width="18.42578125" style="9" customWidth="1"/>
    <col min="6" max="6" width="9.140625" style="9" customWidth="1"/>
    <col min="7" max="7" width="17.28515625" style="9" customWidth="1"/>
    <col min="8" max="8" width="8.85546875" style="9" customWidth="1"/>
    <col min="9" max="16384" width="8.85546875" style="9"/>
  </cols>
  <sheetData>
    <row r="1" spans="1:7" ht="13.5" customHeight="1" x14ac:dyDescent="0.25">
      <c r="A1" s="10"/>
      <c r="B1" s="10"/>
      <c r="C1" s="15"/>
      <c r="D1" s="10"/>
      <c r="E1" s="7"/>
      <c r="F1" s="10"/>
      <c r="G1" s="7"/>
    </row>
    <row r="2" spans="1:7" ht="111.75" customHeight="1" x14ac:dyDescent="0.25">
      <c r="A2" s="11" t="s">
        <v>9</v>
      </c>
      <c r="B2" s="11" t="s">
        <v>10</v>
      </c>
      <c r="C2" s="11" t="s">
        <v>11</v>
      </c>
      <c r="D2" s="11" t="s">
        <v>12</v>
      </c>
      <c r="E2" s="18" t="s">
        <v>23</v>
      </c>
      <c r="F2" s="18" t="s">
        <v>13</v>
      </c>
      <c r="G2" s="18" t="s">
        <v>24</v>
      </c>
    </row>
    <row r="3" spans="1:7" ht="369.75" x14ac:dyDescent="0.25">
      <c r="A3" s="12">
        <v>1</v>
      </c>
      <c r="B3" s="13" t="s">
        <v>14</v>
      </c>
      <c r="C3" s="14" t="s">
        <v>15</v>
      </c>
      <c r="D3" s="17" t="s">
        <v>16</v>
      </c>
      <c r="E3" s="19">
        <v>2046.2</v>
      </c>
      <c r="F3" s="20">
        <v>100</v>
      </c>
      <c r="G3" s="21">
        <f>E3*F3</f>
        <v>204620</v>
      </c>
    </row>
    <row r="4" spans="1:7" ht="165.75" x14ac:dyDescent="0.25">
      <c r="A4" s="12">
        <v>2</v>
      </c>
      <c r="B4" s="13" t="s">
        <v>17</v>
      </c>
      <c r="C4" s="14" t="s">
        <v>18</v>
      </c>
      <c r="D4" s="17" t="s">
        <v>16</v>
      </c>
      <c r="E4" s="19">
        <v>275.73</v>
      </c>
      <c r="F4" s="20">
        <v>100</v>
      </c>
      <c r="G4" s="21">
        <f t="shared" ref="G4:G6" si="0">E4*F4</f>
        <v>27573</v>
      </c>
    </row>
    <row r="5" spans="1:7" ht="102" x14ac:dyDescent="0.25">
      <c r="A5" s="12">
        <v>3</v>
      </c>
      <c r="B5" s="13" t="s">
        <v>19</v>
      </c>
      <c r="C5" s="14" t="s">
        <v>20</v>
      </c>
      <c r="D5" s="17" t="s">
        <v>16</v>
      </c>
      <c r="E5" s="19">
        <v>50.59</v>
      </c>
      <c r="F5" s="20">
        <v>110</v>
      </c>
      <c r="G5" s="21">
        <f t="shared" si="0"/>
        <v>5564.9000000000005</v>
      </c>
    </row>
    <row r="6" spans="1:7" ht="255" x14ac:dyDescent="0.25">
      <c r="A6" s="22">
        <v>4</v>
      </c>
      <c r="B6" s="23" t="s">
        <v>21</v>
      </c>
      <c r="C6" s="24" t="s">
        <v>22</v>
      </c>
      <c r="D6" s="25" t="s">
        <v>16</v>
      </c>
      <c r="E6" s="26">
        <v>507.97</v>
      </c>
      <c r="F6" s="27">
        <v>110</v>
      </c>
      <c r="G6" s="28">
        <f t="shared" si="0"/>
        <v>55876.700000000004</v>
      </c>
    </row>
    <row r="7" spans="1:7" ht="13.5" customHeight="1" x14ac:dyDescent="0.25">
      <c r="A7" s="31"/>
      <c r="B7" s="32" t="s">
        <v>25</v>
      </c>
      <c r="C7" s="33"/>
      <c r="D7" s="31"/>
      <c r="E7" s="34"/>
      <c r="F7" s="34"/>
      <c r="G7" s="21">
        <f>SUM(G3:G6)</f>
        <v>293634.59999999998</v>
      </c>
    </row>
    <row r="8" spans="1:7" ht="13.5" customHeight="1" x14ac:dyDescent="0.25">
      <c r="A8" s="29"/>
      <c r="B8" s="29"/>
      <c r="C8" s="30"/>
      <c r="D8" s="29"/>
      <c r="E8" s="29"/>
      <c r="F8" s="29"/>
      <c r="G8" s="29"/>
    </row>
  </sheetData>
  <pageMargins left="0.11811000000000001" right="0.11811000000000001" top="0" bottom="0.15748000000000001" header="0.31496099999999999" footer="0.31496099999999999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Обзор экспорта</vt:lpstr>
      <vt:lpstr>ТЗ</vt:lpstr>
      <vt:lpstr>плазмаферез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2020-10-26T08:04:21Z</dcterms:created>
  <dcterms:modified xsi:type="dcterms:W3CDTF">2020-10-28T11:49:29Z</dcterms:modified>
</cp:coreProperties>
</file>